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ttps://rashifoundation-my.sharepoint.com/personal/rotemae_rashi_org_il/Documents/ינקות רשי אשלים/תכניות יישובים מאי 2020/"/>
    </mc:Choice>
  </mc:AlternateContent>
  <bookViews>
    <workbookView xWindow="0" yWindow="0" windowWidth="20730" windowHeight="9225" activeTab="1"/>
  </bookViews>
  <sheets>
    <sheet name="רשות" sheetId="1" r:id="rId1"/>
    <sheet name="הורים" sheetId="3" r:id="rId2"/>
    <sheet name="אנשי מקצוע"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3" l="1"/>
  <c r="O7" i="3"/>
  <c r="O4" i="3"/>
  <c r="O6" i="3"/>
  <c r="O5" i="3" l="1"/>
  <c r="O3" i="3" l="1"/>
  <c r="O2" i="3" l="1"/>
  <c r="H3" i="4" l="1"/>
  <c r="H8" i="1"/>
</calcChain>
</file>

<file path=xl/comments1.xml><?xml version="1.0" encoding="utf-8"?>
<comments xmlns="http://schemas.openxmlformats.org/spreadsheetml/2006/main">
  <authors>
    <author>Ruti Feuchtwanger</author>
  </authors>
  <commentList>
    <comment ref="P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I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sharedStrings.xml><?xml version="1.0" encoding="utf-8"?>
<sst xmlns="http://schemas.openxmlformats.org/spreadsheetml/2006/main" count="134" uniqueCount="70">
  <si>
    <t>יעדי תוצאה</t>
  </si>
  <si>
    <t>ההורים מזהים את מערך השירותים הרשותי ככתובת מקצועית רלוונטית לכל מנעד הצרכים שלהם ושל ילדיהם בגיל הינקות</t>
  </si>
  <si>
    <t>סה"כ</t>
  </si>
  <si>
    <t>תא אפור - תפוקה שאיננה מופיעה במודל הלוגי</t>
  </si>
  <si>
    <t>תפוקות</t>
  </si>
  <si>
    <t>הסברים / הערות</t>
  </si>
  <si>
    <t>הסברים/הערות</t>
  </si>
  <si>
    <t>ממשיך</t>
  </si>
  <si>
    <t>סה"כ זירת הרשות</t>
  </si>
  <si>
    <t>תקציב  מבוקש 12-5
2020</t>
  </si>
  <si>
    <t>התאמה לשגרת קורונה</t>
  </si>
  <si>
    <t>הקמה והפעלה מידית</t>
  </si>
  <si>
    <t>הפעלה קצרת טווח</t>
  </si>
  <si>
    <t>תשתית לטווח ארוך</t>
  </si>
  <si>
    <t>משרד אחראי</t>
  </si>
  <si>
    <t>פעולה ממשיכה/מורחבת/חדשה</t>
  </si>
  <si>
    <t>קיום מפגשים תדירים של ועדת הגיל הרך</t>
  </si>
  <si>
    <t>עלון מידע המרכז את כלל השירותים הניתנים בתחום גיל הרך ביישוב</t>
  </si>
  <si>
    <t>דיוק המבנה הארגוני בגיל הרך ביישוב</t>
  </si>
  <si>
    <t>פגישות עם יועצת ארגונית לטובת דיוק המבנה וייעול העבודה. ממומן בשותפות עם 'יעדים לצפון'</t>
  </si>
  <si>
    <t>V</t>
  </si>
  <si>
    <t>מיפוי השירותים בוצע. נערכו פגישות ראשוניות עם גרפיקאית</t>
  </si>
  <si>
    <t xml:space="preserve">תקציב עבור ייעוץ והנחיה חיצוניים לחיזוק תשתיות העבודה עם הורים. </t>
  </si>
  <si>
    <t>הנחיה מקצועית</t>
  </si>
  <si>
    <t>יעד תוצאה</t>
  </si>
  <si>
    <t>הכרות ושפה משותפת בין אנשי המקצוע השונים , אשר נותנים שירות להורים ולפעוטות בגיל ינקות</t>
  </si>
  <si>
    <t>מחודש</t>
  </si>
  <si>
    <t>ההרצאות יועברו בזום, וילוו בשיח של המשתתפים, עד אשר יהיה אפשר להפגש.</t>
  </si>
  <si>
    <t>הכשרות בין-מקצועיות לאנשי/נשות המקצוע הנותנים מענה למשפחות ינקות</t>
  </si>
  <si>
    <t>תיאור תכנית</t>
  </si>
  <si>
    <t>שם התכנית</t>
  </si>
  <si>
    <r>
      <t xml:space="preserve">הטמעת תפיסה, שפה ותורת עבודה הקושרת בין הורים, </t>
    </r>
    <r>
      <rPr>
        <b/>
        <sz val="11"/>
        <rFont val="Segoe UI Light"/>
        <family val="2"/>
      </rPr>
      <t>צוותים</t>
    </r>
    <r>
      <rPr>
        <b/>
        <sz val="11"/>
        <color theme="1"/>
        <rFont val="Segoe UI Light"/>
        <family val="2"/>
      </rPr>
      <t xml:space="preserve"> ונשות מקצוע</t>
    </r>
  </si>
  <si>
    <t>תפוקות (עד 3.20)</t>
  </si>
  <si>
    <t>תפוקות 
(תוספת)</t>
  </si>
  <si>
    <t>הפעלה ע"י מג"ר</t>
  </si>
  <si>
    <t>הדרכה</t>
  </si>
  <si>
    <t>דמות מקצועית מובילה</t>
  </si>
  <si>
    <t>הורים פעילים בגיל הרך</t>
  </si>
  <si>
    <t>בעלת תואר ראשון בסוצולגיה ומשאבי אנוש, מדריכת הורים בשיטת מיכל דליות, לומדת ניהול מערכות חינוך בסמינר הקיבוצים</t>
  </si>
  <si>
    <t>רכזת הורים וינקות + פסיכולוגית התפתחותית</t>
  </si>
  <si>
    <t>רכזת הורים וינקות  + צוות פרא רפואי</t>
  </si>
  <si>
    <t xml:space="preserve">רכזת הורים וינקות
</t>
  </si>
  <si>
    <t>חדש</t>
  </si>
  <si>
    <t>ייעוץ קצר מועד להורים לילדים בגיל הרך, הנותן מענה לשאלות והתלבטויות בכל נושא התפתחותי.                הייעוץ ניתן ע"י מדריכת הורים(רכזת ינקות והורים) ופסכולגית התפתחותית של המג"ר, בהתאם לצרכי המשפחות. כמו כן, ישנה התייחסות לרמות המצוקה והדחק של כל משפחה בעקבות משבר הקורונה.</t>
  </si>
  <si>
    <t>12 שעות חודשיות של מפגשי הורים עם רכזת הורים וינקות , ו- 8 שעות חודשיות של מפגשי הורים עם הפסיכולוגית ההתפתחותית</t>
  </si>
  <si>
    <t>15 שעות חודשיות של מפגשי הורים עם רכזת הורים וינקות , ו- 12 שעות חודשיות של מפגשי הורים עם הפסיכולוגית ההתפתחותית</t>
  </si>
  <si>
    <t>קבוצת אמהות ותינוקות- 'בוקר של יחד'</t>
  </si>
  <si>
    <t>המיזם מממן מפגש אחד בשבוע, הנמשך שעתיים, ואליו מגיעות 8-10 אמהות קבועות וילדיהן. לעיתים מצטרפות אמהות נוספות</t>
  </si>
  <si>
    <t>מדריכה</t>
  </si>
  <si>
    <t>המשחקייה תעבוד על פי הנחיות הבריאות ובמידת הצורך משפחות ירשמו לפעילות מראש כדי לווסת את כמות המשתתפים בכל פעילות. כמו כן, כיוון שיש שתי מדריכות תבחן אפשרות לפצל את המשחקיה לשני חללים נפרדים ובכך לאפשר ליותר משפחות להגיע.</t>
  </si>
  <si>
    <t>משחקיית אחה"צ - בהתאמה לשגרת הקורונה</t>
  </si>
  <si>
    <t>קבוצת הורים ותינוקות - סדנת עיסוי והתפתחות תינוקות לתקופת הקורונה</t>
  </si>
  <si>
    <t>מדריכה התפתחותית פיזיותרפיסטית</t>
  </si>
  <si>
    <t>6 מפגשים, במשך של שעה לכל מפגש. עבור 5-10 משפחות, בהתאם להנחיות הבריאות</t>
  </si>
  <si>
    <t>פסיכולוגית התפתחותית, ועו"ס המג"ר</t>
  </si>
  <si>
    <t xml:space="preserve">הדרכה לרכזת הורים וינקות  מתקיימת אחת לשבוע למשך שעה. הדרכה לצוות המשחקיה מתקיימת אחת לשבועיים למשך שעה. </t>
  </si>
  <si>
    <t xml:space="preserve">בחצור קבוצת הורים פעילים בגיל הרך ('פורום הורים') אשר משמיעה את צרכי ההורים לרשות ומפתחת פתרונות בשותפות עם הצוות המוביל מטעם הרשות. מטרת תכנית זו הינה מיצוב הצוות המוביל הישובי בתחום ההורים, אשר יהווה כתובת יישובית אחת הנותנת מענה לכלל הצרכים שעולים בפורום ההורים ובתוכניות השונות הניתנות להורים ביישוב.   חברי הצוות המוביל - רכזת הורים וינקות, מנהלת מרכז צעירים, רכזת תכנית פעימות, נציגה מהתנס, רכזת הרשות לבטחון קהילתי, עובד סוציאלי קהילתי.
</t>
  </si>
  <si>
    <t>רכזת הורים וינקות, מנהלת מרכז צעירים, רכזת תכנית פעימות, נציגה מהתנס, רכזת הרשות לבטחון קהילתי, עובד סוציאלי קהילתי.</t>
  </si>
  <si>
    <t>מפגשי יעוץ לצוות המוביל ובניית אסטרטגיה לעבודה קהילתית עם הורים פעילים בגיל הרך</t>
  </si>
  <si>
    <t xml:space="preserve">מועסקת ב50% משרה: 20% לטובת פעולות ריכוז: פגישות שוטפות עם כלל אנשי המקצוע בגיל הרך ברשות * הדרכה להורים, צוותים ואנשי מקצוע והפנייתם לגורמים הרלוונטים ברשות * פיתוח מענים להורים, וריכוזם * שותפות בועדת גיל רך * שותפות בצוות המוביל של המג"ר* הובלת צוות מוביל-הורים פעילים בגיל הרך *                 ו-30% לטובת תכניות הורים כמפורט בהמשך.                                                     </t>
  </si>
  <si>
    <t xml:space="preserve"> מקבלת הדרכה שבועית מהפסיכולוגית התפתחותית של התכנית (עלויות מצוינות בשורה 7)</t>
  </si>
  <si>
    <t>הדרכות הורים פרטניות וקצרות מועד- הגדלת שעות בעקבות משבר הקורונה</t>
  </si>
  <si>
    <t xml:space="preserve">קבוצת בוקר אשר נפגשת למרחב הדרכה לאמהות ותינוקות/פעוטות. בכל מפגש מוגשת ארוחת בוקר, מתבצעות הדרכות, שיחות והרצאות בנושאים שונים, בדגש על הקשר הורה-ילד. זוהי קבוצה אינטימית המאפשרת שיח פתוח ומתמשך, ופעילות דיאדית מודרכת. בזמנים אלו של מגפת הקורונה חשוב לאפשר לנשים לצאת מהבתים ולהגיע למרחב בטוח ומאפשר. *קבוצת הבוקר מופעלת שני בקרים בשבוע- בוקר אחד ממומן על ידי המיזם ובוקר שני ממומן על ידי הרשות (דרך פעימות)
</t>
  </si>
  <si>
    <t>עלות התכנית מגולמת בשכר רכזת הורים וינקות. התקציב המצוין הינו עבור 8 מפגשים בהם ישתלבו נשות מקצוע רב תחומיות לתמיכה והעשרת הפעילות כגון: פיזיותרפיסטית, מטפלת רגשית וכדומה</t>
  </si>
  <si>
    <t>משחקייה מודרכת. במשחקיה שתי מדריכות המלוות מקצועית ע"י העובדת הסוציאלית של המרכז לגיל הרך.  המטרה היא להיות מקום חם ותומך בהורה ובילד המגיעים למשחקיה להתאוורר משגרת הקורונה, דרך פעילות מובנת, בקבוצות קטנות, של המדריכות שמטרתה להוות מודל לתקשורת מיטבית. המשחקיה מיועדת להורים וילדים בגילאי לידה עד שש. המיזם מממן מדריכה אחת והרשות את המדריכה השניה.</t>
  </si>
  <si>
    <t xml:space="preserve">כ-50 משפחות צורכות את השירות. השירות ניתן פעמיים בשבוע, למשך שעתיים וחצי. המדריכה מגיעה ל-3 שעות בכל פעם, סה"כ 6 שעות שבועיות שכוללות את סידור והפעלת המשחקיה ושעת הדרכה מקצועית אחת לשבועיים. </t>
  </si>
  <si>
    <t>הדרכה לרכזת הורים וינקות ע"י פסיכולוגית התפתחותית. הדרכה לצוות המשחקייה ע"י עו"ס המג"ר.</t>
  </si>
  <si>
    <t>הדרכה משותפת אחת לשבועיים, על ידי עו"ס המג"ר (עלויות בשורה 7)</t>
  </si>
  <si>
    <t>התקציב מתייחס לעלות הפסיכולוגית.בעקבות המצוקה ההורית בתקופת הקורונה אנו נגדיל את כמות השעות והמפגשים עם הורים, כדי לתת מענה לצורך הגובר בעיר. התקציב הינו עבור שעות פסיכולוגית התפתחותית, תקציב מדריכת ההורים מגולם בסעיף רכזת הורים וינקות</t>
  </si>
  <si>
    <t>תכנית  לחיזוק את הקשר ההורי, האנטראקציה והקרבה הפיזית לאור מצבי הדחק העולים בתקופת הקורונה. הסדנא תתמקד בתכנים של התפתחות הילד, הרגעה, יוגה ועיסוי ומיועדת להורים עם תינוקות עד גיל זחילה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</si>
</sst>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9" x14ac:knownFonts="1">
    <font>
      <sz val="11"/>
      <color theme="1"/>
      <name val="Arial"/>
      <family val="2"/>
      <charset val="177"/>
      <scheme val="minor"/>
    </font>
    <font>
      <sz val="11"/>
      <color theme="1"/>
      <name val="Arial"/>
      <family val="2"/>
      <charset val="177"/>
      <scheme val="minor"/>
    </font>
    <font>
      <b/>
      <sz val="9"/>
      <color indexed="81"/>
      <name val="Tahoma"/>
      <family val="2"/>
    </font>
    <font>
      <sz val="9"/>
      <color indexed="81"/>
      <name val="Tahoma"/>
      <family val="2"/>
    </font>
    <font>
      <sz val="11"/>
      <color theme="1"/>
      <name val="Segoe UI Light"/>
      <family val="2"/>
    </font>
    <font>
      <b/>
      <sz val="11"/>
      <color theme="1"/>
      <name val="Segoe UI Light"/>
      <family val="2"/>
    </font>
    <font>
      <b/>
      <sz val="11"/>
      <color theme="0"/>
      <name val="Segoe UI Light"/>
      <family val="2"/>
    </font>
    <font>
      <sz val="12"/>
      <color theme="1"/>
      <name val="Times New Roman"/>
      <family val="1"/>
    </font>
    <font>
      <b/>
      <sz val="11"/>
      <name val="Segoe UI Light"/>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Fill="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Border="1" applyAlignment="1">
      <alignment horizontal="right" vertical="top" wrapText="1" readingOrder="2"/>
    </xf>
    <xf numFmtId="0" fontId="4" fillId="0" borderId="2" xfId="0" applyFont="1" applyBorder="1" applyAlignment="1">
      <alignment vertical="top" wrapText="1"/>
    </xf>
    <xf numFmtId="0" fontId="6" fillId="2" borderId="1" xfId="0"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64" fontId="4" fillId="0" borderId="1" xfId="1" applyNumberFormat="1" applyFont="1" applyBorder="1" applyAlignment="1">
      <alignment horizontal="center" vertical="center" wrapText="1"/>
    </xf>
    <xf numFmtId="0" fontId="6" fillId="2" borderId="0" xfId="0" applyFont="1" applyFill="1" applyAlignment="1">
      <alignment horizontal="center" vertical="center" wrapText="1"/>
    </xf>
    <xf numFmtId="164" fontId="5" fillId="0" borderId="1" xfId="1" applyNumberFormat="1" applyFont="1" applyBorder="1" applyAlignment="1">
      <alignment vertical="top" wrapText="1"/>
    </xf>
    <xf numFmtId="3" fontId="4" fillId="0" borderId="0" xfId="0" applyNumberFormat="1" applyFont="1" applyBorder="1" applyAlignment="1">
      <alignment vertical="top" wrapText="1"/>
    </xf>
    <xf numFmtId="0" fontId="5" fillId="0" borderId="0" xfId="0" applyFont="1" applyBorder="1" applyAlignment="1">
      <alignment vertical="top" wrapText="1"/>
    </xf>
    <xf numFmtId="164" fontId="4" fillId="3" borderId="1" xfId="1" applyNumberFormat="1" applyFont="1" applyFill="1" applyBorder="1" applyAlignment="1">
      <alignment horizontal="center" vertical="center" wrapText="1"/>
    </xf>
    <xf numFmtId="0" fontId="4" fillId="0" borderId="1" xfId="0" applyFont="1" applyBorder="1" applyAlignment="1">
      <alignment horizontal="center" vertical="center" wrapText="1" readingOrder="2"/>
    </xf>
    <xf numFmtId="0" fontId="5" fillId="0" borderId="2" xfId="0" applyFont="1" applyBorder="1" applyAlignment="1">
      <alignment horizontal="center" vertical="top" wrapText="1" readingOrder="2"/>
    </xf>
    <xf numFmtId="0" fontId="4" fillId="0" borderId="1" xfId="0" applyFont="1" applyBorder="1" applyAlignment="1">
      <alignment vertical="top" wrapText="1" readingOrder="2"/>
    </xf>
    <xf numFmtId="3" fontId="4" fillId="3" borderId="1" xfId="0" applyNumberFormat="1" applyFont="1" applyFill="1" applyBorder="1" applyAlignment="1">
      <alignment vertical="top" wrapText="1"/>
    </xf>
    <xf numFmtId="3" fontId="4" fillId="3"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164" fontId="5" fillId="0" borderId="1" xfId="1" applyNumberFormat="1" applyFont="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4" borderId="0" xfId="0" applyFont="1" applyFill="1" applyAlignment="1">
      <alignment horizontal="center" vertical="top" wrapText="1"/>
    </xf>
    <xf numFmtId="0" fontId="4" fillId="3" borderId="0" xfId="0" applyFont="1" applyFill="1" applyAlignment="1">
      <alignment horizontal="center" vertical="top" wrapText="1"/>
    </xf>
    <xf numFmtId="164" fontId="5" fillId="3" borderId="0" xfId="0" applyNumberFormat="1" applyFont="1" applyFill="1" applyAlignment="1">
      <alignment horizontal="center" vertical="top" wrapText="1"/>
    </xf>
    <xf numFmtId="0" fontId="7" fillId="0" borderId="1" xfId="0" applyFont="1" applyBorder="1" applyAlignment="1">
      <alignment horizontal="center" vertical="center" readingOrder="2"/>
    </xf>
    <xf numFmtId="0" fontId="4" fillId="0" borderId="0" xfId="0" applyFont="1" applyBorder="1" applyAlignment="1">
      <alignment horizontal="center" vertical="top" wrapText="1"/>
    </xf>
    <xf numFmtId="0" fontId="4" fillId="3" borderId="0" xfId="0" applyFont="1" applyFill="1" applyBorder="1" applyAlignment="1">
      <alignment horizontal="center" vertical="top" wrapText="1"/>
    </xf>
    <xf numFmtId="0" fontId="5"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6" fillId="2" borderId="5" xfId="0" applyFont="1" applyFill="1" applyBorder="1" applyAlignment="1">
      <alignment horizontal="center" vertical="top" wrapText="1"/>
    </xf>
    <xf numFmtId="0" fontId="4" fillId="3" borderId="2"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3" fontId="4" fillId="0" borderId="4"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5" fillId="3" borderId="1" xfId="0" applyFont="1" applyFill="1" applyBorder="1" applyAlignment="1">
      <alignment horizontal="center" vertical="top" wrapText="1" readingOrder="2"/>
    </xf>
    <xf numFmtId="164" fontId="4" fillId="0" borderId="1" xfId="1" applyNumberFormat="1" applyFont="1" applyBorder="1" applyAlignment="1">
      <alignment horizontal="center" vertical="top" wrapText="1"/>
    </xf>
    <xf numFmtId="3" fontId="4" fillId="3" borderId="3" xfId="0" applyNumberFormat="1" applyFont="1" applyFill="1" applyBorder="1" applyAlignment="1">
      <alignment horizontal="center" vertical="top" wrapText="1"/>
    </xf>
    <xf numFmtId="3" fontId="4" fillId="3" borderId="4"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readingOrder="2"/>
    </xf>
    <xf numFmtId="0" fontId="4" fillId="0" borderId="1" xfId="0" applyFont="1" applyBorder="1" applyAlignment="1">
      <alignment horizontal="center" vertical="top"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top" wrapText="1" readingOrder="2"/>
    </xf>
    <xf numFmtId="0" fontId="4" fillId="0" borderId="1" xfId="0" applyFont="1" applyBorder="1" applyAlignment="1">
      <alignment horizontal="center" vertical="top" wrapText="1" readingOrder="2"/>
    </xf>
    <xf numFmtId="3" fontId="4" fillId="0" borderId="1" xfId="0" applyNumberFormat="1" applyFont="1" applyBorder="1" applyAlignment="1">
      <alignment horizontal="center" vertical="top" wrapText="1"/>
    </xf>
    <xf numFmtId="0" fontId="5" fillId="0" borderId="0" xfId="0" applyFont="1" applyFill="1" applyBorder="1" applyAlignment="1">
      <alignment horizontal="right" vertical="center" wrapText="1" readingOrder="2"/>
    </xf>
    <xf numFmtId="0" fontId="4" fillId="0" borderId="5" xfId="0" applyFont="1" applyFill="1" applyBorder="1" applyAlignment="1">
      <alignment horizontal="center" vertical="top" wrapText="1"/>
    </xf>
    <xf numFmtId="164" fontId="4" fillId="0" borderId="8" xfId="1" applyNumberFormat="1" applyFont="1" applyFill="1" applyBorder="1" applyAlignment="1">
      <alignment horizontal="center" vertical="top" wrapText="1"/>
    </xf>
    <xf numFmtId="164" fontId="4" fillId="0" borderId="0" xfId="1" applyNumberFormat="1" applyFont="1" applyFill="1" applyAlignment="1">
      <alignment vertical="top" wrapText="1"/>
    </xf>
    <xf numFmtId="0" fontId="5" fillId="0" borderId="2" xfId="0" applyFont="1" applyBorder="1" applyAlignment="1">
      <alignment horizontal="center" vertical="top" wrapText="1" readingOrder="2"/>
    </xf>
    <xf numFmtId="0" fontId="4" fillId="0" borderId="2" xfId="0" applyFont="1" applyBorder="1" applyAlignment="1">
      <alignment horizontal="center" vertical="top" wrapText="1" readingOrder="2"/>
    </xf>
    <xf numFmtId="0" fontId="4" fillId="5" borderId="2" xfId="0" applyFont="1" applyFill="1" applyBorder="1" applyAlignment="1">
      <alignment horizontal="center" vertical="top" wrapText="1" readingOrder="2"/>
    </xf>
    <xf numFmtId="0" fontId="4" fillId="5" borderId="1" xfId="0" applyFont="1" applyFill="1" applyBorder="1" applyAlignment="1">
      <alignment horizontal="center" vertical="top" wrapText="1"/>
    </xf>
    <xf numFmtId="0" fontId="5" fillId="5" borderId="2" xfId="0" applyFont="1" applyFill="1" applyBorder="1" applyAlignment="1">
      <alignment horizontal="center" vertical="top" wrapText="1" readingOrder="2"/>
    </xf>
    <xf numFmtId="0" fontId="4" fillId="0" borderId="2" xfId="0" applyFont="1" applyFill="1" applyBorder="1" applyAlignment="1">
      <alignment horizontal="center" vertical="top" wrapText="1" readingOrder="2"/>
    </xf>
    <xf numFmtId="0" fontId="5" fillId="0" borderId="1" xfId="0" applyFont="1" applyFill="1" applyBorder="1" applyAlignment="1">
      <alignment horizontal="center" vertical="top" wrapText="1" readingOrder="2"/>
    </xf>
    <xf numFmtId="0" fontId="4" fillId="0" borderId="1" xfId="0" applyFont="1" applyFill="1" applyBorder="1" applyAlignment="1">
      <alignment horizontal="center" vertical="top" wrapText="1" readingOrder="2"/>
    </xf>
    <xf numFmtId="0" fontId="4" fillId="3" borderId="1" xfId="0" applyFont="1" applyFill="1" applyBorder="1" applyAlignment="1">
      <alignment vertical="top" wrapText="1"/>
    </xf>
    <xf numFmtId="0" fontId="5" fillId="0" borderId="6" xfId="0" applyFont="1" applyBorder="1" applyAlignment="1">
      <alignment horizontal="center" vertical="center" wrapText="1" readingOrder="2"/>
    </xf>
    <xf numFmtId="0" fontId="5" fillId="0" borderId="7" xfId="0" applyFont="1" applyBorder="1" applyAlignment="1">
      <alignment horizontal="center" vertical="center" wrapText="1" readingOrder="2"/>
    </xf>
    <xf numFmtId="0" fontId="5" fillId="0" borderId="6" xfId="0" applyFont="1" applyBorder="1" applyAlignment="1">
      <alignment horizontal="center" vertical="top" wrapText="1" readingOrder="2"/>
    </xf>
    <xf numFmtId="0" fontId="5" fillId="0" borderId="7" xfId="0" applyFont="1" applyBorder="1" applyAlignment="1">
      <alignment horizontal="center" vertical="top" wrapText="1" readingOrder="2"/>
    </xf>
    <xf numFmtId="0" fontId="5" fillId="0" borderId="2" xfId="0" applyFont="1" applyBorder="1" applyAlignment="1">
      <alignment horizontal="center" vertical="top" wrapText="1" readingOrder="2"/>
    </xf>
    <xf numFmtId="0" fontId="4" fillId="0" borderId="6" xfId="0" applyFont="1" applyBorder="1" applyAlignment="1">
      <alignment horizontal="center" vertical="top" wrapText="1" readingOrder="2"/>
    </xf>
    <xf numFmtId="0" fontId="4" fillId="0" borderId="7" xfId="0" applyFont="1" applyBorder="1" applyAlignment="1">
      <alignment horizontal="center" vertical="top" wrapText="1" readingOrder="2"/>
    </xf>
    <xf numFmtId="0" fontId="4" fillId="0" borderId="2" xfId="0" applyFont="1" applyBorder="1" applyAlignment="1">
      <alignment horizontal="center" vertical="top" wrapText="1" readingOrder="2"/>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rightToLeft="1" topLeftCell="A4" zoomScale="80" zoomScaleNormal="80" workbookViewId="0">
      <pane ySplit="1" topLeftCell="A5" activePane="bottomLeft" state="frozen"/>
      <selection activeCell="B4" sqref="B4"/>
      <selection pane="bottomLeft" activeCell="B12" sqref="B12"/>
    </sheetView>
  </sheetViews>
  <sheetFormatPr defaultColWidth="17.875" defaultRowHeight="16.5" x14ac:dyDescent="0.2"/>
  <cols>
    <col min="1" max="1" width="21.375" style="31" customWidth="1"/>
    <col min="2" max="2" width="35.25" style="31" customWidth="1"/>
    <col min="3" max="3" width="9.625" style="31" customWidth="1"/>
    <col min="4" max="7" width="13" style="31" customWidth="1"/>
    <col min="8" max="8" width="12.5" style="31" customWidth="1"/>
    <col min="9" max="9" width="32.125" style="31" customWidth="1"/>
    <col min="10" max="16384" width="17.875" style="31"/>
  </cols>
  <sheetData>
    <row r="1" spans="1:9" x14ac:dyDescent="0.2">
      <c r="A1" s="32"/>
      <c r="B1" s="32"/>
      <c r="C1" s="32"/>
      <c r="D1" s="32"/>
      <c r="E1" s="32"/>
      <c r="F1" s="32"/>
      <c r="G1" s="32"/>
      <c r="H1" s="32"/>
    </row>
    <row r="2" spans="1:9" ht="16.5" customHeight="1" x14ac:dyDescent="0.2">
      <c r="A2" s="33" t="s">
        <v>3</v>
      </c>
      <c r="B2" s="32"/>
      <c r="C2" s="32"/>
      <c r="D2" s="32"/>
      <c r="E2" s="32"/>
      <c r="F2" s="32"/>
      <c r="G2" s="32"/>
      <c r="H2" s="32"/>
    </row>
    <row r="3" spans="1:9" x14ac:dyDescent="0.2">
      <c r="A3" s="32"/>
      <c r="H3" s="34"/>
      <c r="I3" s="35"/>
    </row>
    <row r="4" spans="1:9" s="16" customFormat="1" ht="66" x14ac:dyDescent="0.2">
      <c r="A4" s="13" t="s">
        <v>24</v>
      </c>
      <c r="B4" s="13" t="s">
        <v>4</v>
      </c>
      <c r="C4" s="13" t="s">
        <v>15</v>
      </c>
      <c r="D4" s="13" t="s">
        <v>10</v>
      </c>
      <c r="E4" s="13" t="s">
        <v>11</v>
      </c>
      <c r="F4" s="13" t="s">
        <v>12</v>
      </c>
      <c r="G4" s="13" t="s">
        <v>13</v>
      </c>
      <c r="H4" s="13" t="s">
        <v>9</v>
      </c>
      <c r="I4" s="13" t="s">
        <v>6</v>
      </c>
    </row>
    <row r="5" spans="1:9" s="37" customFormat="1" ht="66" customHeight="1" x14ac:dyDescent="0.2">
      <c r="A5" s="72" t="s">
        <v>31</v>
      </c>
      <c r="B5" s="23" t="s">
        <v>16</v>
      </c>
      <c r="C5" s="9" t="s">
        <v>7</v>
      </c>
      <c r="D5" s="9" t="s">
        <v>20</v>
      </c>
      <c r="E5" s="9" t="s">
        <v>20</v>
      </c>
      <c r="F5" s="9"/>
      <c r="G5" s="9" t="s">
        <v>20</v>
      </c>
      <c r="H5" s="17">
        <v>0</v>
      </c>
      <c r="I5" s="36"/>
    </row>
    <row r="6" spans="1:9" s="37" customFormat="1" ht="66" customHeight="1" x14ac:dyDescent="0.2">
      <c r="A6" s="73"/>
      <c r="B6" s="10" t="s">
        <v>18</v>
      </c>
      <c r="C6" s="10" t="s">
        <v>7</v>
      </c>
      <c r="D6" s="10" t="s">
        <v>20</v>
      </c>
      <c r="E6" s="10" t="s">
        <v>20</v>
      </c>
      <c r="F6" s="10" t="s">
        <v>20</v>
      </c>
      <c r="G6" s="10"/>
      <c r="H6" s="22">
        <v>9220</v>
      </c>
      <c r="I6" s="23" t="s">
        <v>19</v>
      </c>
    </row>
    <row r="7" spans="1:9" s="38" customFormat="1" ht="82.5" customHeight="1" x14ac:dyDescent="0.2">
      <c r="A7" s="73"/>
      <c r="B7" s="10" t="s">
        <v>17</v>
      </c>
      <c r="C7" s="10" t="s">
        <v>7</v>
      </c>
      <c r="D7" s="10" t="s">
        <v>20</v>
      </c>
      <c r="E7" s="10" t="s">
        <v>20</v>
      </c>
      <c r="F7" s="10" t="s">
        <v>20</v>
      </c>
      <c r="G7" s="10" t="s">
        <v>20</v>
      </c>
      <c r="H7" s="22">
        <v>11635</v>
      </c>
      <c r="I7" s="23" t="s">
        <v>21</v>
      </c>
    </row>
    <row r="8" spans="1:9" x14ac:dyDescent="0.2">
      <c r="A8" s="39" t="s">
        <v>8</v>
      </c>
      <c r="B8" s="39"/>
      <c r="C8" s="39"/>
      <c r="D8" s="39"/>
      <c r="E8" s="39"/>
      <c r="F8" s="39"/>
      <c r="G8" s="39"/>
      <c r="H8" s="30">
        <f>SUM(H5:H7)</f>
        <v>20855</v>
      </c>
      <c r="I8" s="39"/>
    </row>
  </sheetData>
  <mergeCells count="1">
    <mergeCell ref="A5:A7"/>
  </mergeCells>
  <pageMargins left="0.25" right="0.25" top="0.75" bottom="0.75" header="0.3" footer="0.3"/>
  <pageSetup scale="22" orientation="landscape" verticalDpi="59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rightToLeft="1" tabSelected="1" zoomScale="70" zoomScaleNormal="70" workbookViewId="0">
      <pane ySplit="1" topLeftCell="A7" activePane="bottomLeft" state="frozen"/>
      <selection activeCell="C1" sqref="C1"/>
      <selection pane="bottomLeft" activeCell="O8" sqref="O8"/>
    </sheetView>
  </sheetViews>
  <sheetFormatPr defaultColWidth="17.875" defaultRowHeight="16.5" x14ac:dyDescent="0.2"/>
  <cols>
    <col min="1" max="1" width="25.875" style="1" customWidth="1"/>
    <col min="2" max="2" width="25.5" style="3" customWidth="1"/>
    <col min="3" max="3" width="40.75" style="3" customWidth="1"/>
    <col min="4" max="4" width="9.375" style="3" customWidth="1"/>
    <col min="5" max="5" width="13.875" style="3" customWidth="1"/>
    <col min="6" max="6" width="16.25" style="3" customWidth="1"/>
    <col min="7" max="7" width="13.875" style="3" customWidth="1"/>
    <col min="8" max="8" width="16.25" style="3" customWidth="1"/>
    <col min="9" max="9" width="16.375" style="3" customWidth="1"/>
    <col min="10" max="10" width="14.125" style="3" customWidth="1"/>
    <col min="11" max="11" width="11.875" style="6" customWidth="1"/>
    <col min="12" max="12" width="11.375" style="2" customWidth="1"/>
    <col min="13" max="15" width="11.375" style="3" customWidth="1"/>
    <col min="16" max="16" width="33" style="1" customWidth="1"/>
    <col min="17" max="16384" width="17.875" style="1"/>
  </cols>
  <sheetData>
    <row r="1" spans="1:18" s="4" customFormat="1" ht="66" x14ac:dyDescent="0.2">
      <c r="A1" s="40" t="s">
        <v>24</v>
      </c>
      <c r="B1" s="13" t="s">
        <v>30</v>
      </c>
      <c r="C1" s="13" t="s">
        <v>29</v>
      </c>
      <c r="D1" s="13" t="s">
        <v>15</v>
      </c>
      <c r="E1" s="13" t="s">
        <v>34</v>
      </c>
      <c r="F1" s="13" t="s">
        <v>36</v>
      </c>
      <c r="G1" s="13" t="s">
        <v>35</v>
      </c>
      <c r="H1" s="13" t="s">
        <v>32</v>
      </c>
      <c r="I1" s="13" t="s">
        <v>33</v>
      </c>
      <c r="J1" s="13" t="s">
        <v>14</v>
      </c>
      <c r="K1" s="13" t="s">
        <v>10</v>
      </c>
      <c r="L1" s="13" t="s">
        <v>11</v>
      </c>
      <c r="M1" s="13" t="s">
        <v>12</v>
      </c>
      <c r="N1" s="13" t="s">
        <v>13</v>
      </c>
      <c r="O1" s="13" t="s">
        <v>9</v>
      </c>
      <c r="P1" s="41" t="s">
        <v>5</v>
      </c>
      <c r="Q1" s="21"/>
      <c r="R1" s="21"/>
    </row>
    <row r="2" spans="1:18" ht="132" x14ac:dyDescent="0.2">
      <c r="A2" s="74" t="s">
        <v>1</v>
      </c>
      <c r="B2" s="67" t="s">
        <v>41</v>
      </c>
      <c r="C2" s="65" t="s">
        <v>59</v>
      </c>
      <c r="D2" s="42" t="s">
        <v>7</v>
      </c>
      <c r="E2" s="68" t="s">
        <v>20</v>
      </c>
      <c r="F2" s="64" t="s">
        <v>38</v>
      </c>
      <c r="G2" s="77" t="s">
        <v>60</v>
      </c>
      <c r="H2" s="64"/>
      <c r="I2" s="63"/>
      <c r="J2" s="9"/>
      <c r="K2" s="43" t="s">
        <v>20</v>
      </c>
      <c r="L2" s="44" t="s">
        <v>20</v>
      </c>
      <c r="M2" s="44"/>
      <c r="N2" s="43"/>
      <c r="O2" s="43">
        <f>6250*7.5</f>
        <v>46875</v>
      </c>
      <c r="P2" s="45"/>
    </row>
    <row r="3" spans="1:18" ht="132" x14ac:dyDescent="0.2">
      <c r="A3" s="75"/>
      <c r="B3" s="46" t="s">
        <v>61</v>
      </c>
      <c r="C3" s="66" t="s">
        <v>43</v>
      </c>
      <c r="D3" s="29" t="s">
        <v>7</v>
      </c>
      <c r="E3" s="56" t="s">
        <v>20</v>
      </c>
      <c r="F3" s="56" t="s">
        <v>39</v>
      </c>
      <c r="G3" s="78"/>
      <c r="H3" s="70" t="s">
        <v>44</v>
      </c>
      <c r="I3" s="70" t="s">
        <v>45</v>
      </c>
      <c r="J3" s="9"/>
      <c r="K3" s="47" t="s">
        <v>20</v>
      </c>
      <c r="L3" s="48" t="s">
        <v>20</v>
      </c>
      <c r="M3" s="49" t="s">
        <v>20</v>
      </c>
      <c r="N3" s="43"/>
      <c r="O3" s="62">
        <f>126*12*7.5</f>
        <v>11340</v>
      </c>
      <c r="P3" s="60" t="s">
        <v>68</v>
      </c>
      <c r="Q3" s="61"/>
    </row>
    <row r="4" spans="1:18" s="3" customFormat="1" ht="198" customHeight="1" x14ac:dyDescent="0.2">
      <c r="A4" s="75"/>
      <c r="B4" s="53" t="s">
        <v>46</v>
      </c>
      <c r="C4" s="66" t="s">
        <v>62</v>
      </c>
      <c r="D4" s="29" t="s">
        <v>7</v>
      </c>
      <c r="E4" s="57" t="s">
        <v>20</v>
      </c>
      <c r="F4" s="57" t="s">
        <v>40</v>
      </c>
      <c r="G4" s="79"/>
      <c r="H4" s="70" t="s">
        <v>47</v>
      </c>
      <c r="I4" s="53"/>
      <c r="J4" s="9"/>
      <c r="K4" s="47" t="s">
        <v>20</v>
      </c>
      <c r="L4" s="50" t="s">
        <v>20</v>
      </c>
      <c r="M4" s="51" t="s">
        <v>20</v>
      </c>
      <c r="N4" s="43" t="s">
        <v>20</v>
      </c>
      <c r="O4" s="52">
        <f>250*8</f>
        <v>2000</v>
      </c>
      <c r="P4" s="29" t="s">
        <v>63</v>
      </c>
    </row>
    <row r="5" spans="1:18" ht="264" x14ac:dyDescent="0.2">
      <c r="A5" s="75"/>
      <c r="B5" s="53" t="s">
        <v>50</v>
      </c>
      <c r="C5" s="29" t="s">
        <v>64</v>
      </c>
      <c r="D5" s="28" t="s">
        <v>26</v>
      </c>
      <c r="E5" s="57" t="s">
        <v>20</v>
      </c>
      <c r="F5" s="57" t="s">
        <v>48</v>
      </c>
      <c r="G5" s="57" t="s">
        <v>67</v>
      </c>
      <c r="H5" s="57" t="s">
        <v>65</v>
      </c>
      <c r="I5" s="57" t="s">
        <v>49</v>
      </c>
      <c r="J5" s="9"/>
      <c r="K5" s="54" t="s">
        <v>20</v>
      </c>
      <c r="L5" s="50"/>
      <c r="M5" s="51" t="s">
        <v>20</v>
      </c>
      <c r="N5" s="43" t="s">
        <v>20</v>
      </c>
      <c r="O5" s="52">
        <f>45*24*7</f>
        <v>7560</v>
      </c>
      <c r="P5" s="29"/>
    </row>
    <row r="6" spans="1:18" s="3" customFormat="1" ht="82.5" x14ac:dyDescent="0.2">
      <c r="A6" s="75"/>
      <c r="B6" s="53" t="s">
        <v>51</v>
      </c>
      <c r="C6" s="56" t="s">
        <v>69</v>
      </c>
      <c r="D6" s="28" t="s">
        <v>42</v>
      </c>
      <c r="E6" s="57" t="s">
        <v>20</v>
      </c>
      <c r="F6" s="70" t="s">
        <v>52</v>
      </c>
      <c r="G6" s="57"/>
      <c r="H6" s="69"/>
      <c r="I6" s="70" t="s">
        <v>53</v>
      </c>
      <c r="J6" s="9"/>
      <c r="K6" s="54" t="s">
        <v>20</v>
      </c>
      <c r="L6" s="50" t="s">
        <v>20</v>
      </c>
      <c r="M6" s="51" t="s">
        <v>20</v>
      </c>
      <c r="N6" s="43"/>
      <c r="O6" s="52">
        <f>450*6</f>
        <v>2700</v>
      </c>
      <c r="P6" s="29"/>
    </row>
    <row r="7" spans="1:18" ht="148.5" x14ac:dyDescent="0.2">
      <c r="A7" s="76"/>
      <c r="B7" s="53" t="s">
        <v>23</v>
      </c>
      <c r="C7" s="71" t="s">
        <v>66</v>
      </c>
      <c r="D7" s="29" t="s">
        <v>7</v>
      </c>
      <c r="E7" s="57" t="s">
        <v>20</v>
      </c>
      <c r="F7" s="57" t="s">
        <v>54</v>
      </c>
      <c r="G7" s="53"/>
      <c r="H7" s="71" t="s">
        <v>55</v>
      </c>
      <c r="I7" s="53"/>
      <c r="J7" s="9"/>
      <c r="K7" s="47" t="s">
        <v>20</v>
      </c>
      <c r="L7" s="50" t="s">
        <v>20</v>
      </c>
      <c r="M7" s="51" t="s">
        <v>20</v>
      </c>
      <c r="N7" s="43"/>
      <c r="O7" s="28">
        <f>210*4*7.5+42*2*7.5</f>
        <v>6930</v>
      </c>
      <c r="P7" s="28"/>
    </row>
    <row r="8" spans="1:18" s="3" customFormat="1" ht="129" customHeight="1" x14ac:dyDescent="0.2">
      <c r="A8" s="24"/>
      <c r="B8" s="55" t="s">
        <v>37</v>
      </c>
      <c r="C8" s="56" t="s">
        <v>56</v>
      </c>
      <c r="D8" s="10" t="s">
        <v>7</v>
      </c>
      <c r="E8" s="10" t="s">
        <v>20</v>
      </c>
      <c r="F8" s="10" t="s">
        <v>57</v>
      </c>
      <c r="G8" s="55"/>
      <c r="H8" s="55"/>
      <c r="I8" s="10" t="s">
        <v>58</v>
      </c>
      <c r="J8" s="9"/>
      <c r="K8" s="43" t="s">
        <v>20</v>
      </c>
      <c r="L8" s="44" t="s">
        <v>20</v>
      </c>
      <c r="M8" s="44"/>
      <c r="N8" s="43" t="s">
        <v>20</v>
      </c>
      <c r="O8" s="43">
        <v>5000</v>
      </c>
      <c r="P8" s="10" t="s">
        <v>22</v>
      </c>
    </row>
    <row r="9" spans="1:18" x14ac:dyDescent="0.2">
      <c r="A9" s="39" t="s">
        <v>2</v>
      </c>
      <c r="B9" s="57"/>
      <c r="C9" s="54"/>
      <c r="D9" s="54"/>
      <c r="E9" s="57"/>
      <c r="F9" s="57"/>
      <c r="G9" s="57"/>
      <c r="H9" s="57"/>
      <c r="I9" s="57"/>
      <c r="J9" s="9"/>
      <c r="K9" s="58"/>
      <c r="L9" s="58"/>
      <c r="M9" s="58"/>
      <c r="N9" s="58"/>
      <c r="O9" s="58">
        <f>SUM(O2:O8)</f>
        <v>82405</v>
      </c>
      <c r="P9" s="28"/>
    </row>
    <row r="10" spans="1:18" x14ac:dyDescent="0.2">
      <c r="A10" s="4"/>
      <c r="B10" s="11"/>
      <c r="C10" s="4"/>
      <c r="D10" s="4"/>
      <c r="E10" s="11"/>
      <c r="F10" s="11"/>
      <c r="G10" s="11"/>
      <c r="H10" s="11"/>
      <c r="I10" s="11"/>
      <c r="J10" s="4"/>
      <c r="K10" s="4"/>
      <c r="L10" s="4"/>
      <c r="M10" s="4"/>
      <c r="N10" s="4"/>
      <c r="O10" s="4"/>
      <c r="P10" s="4"/>
    </row>
    <row r="11" spans="1:18" x14ac:dyDescent="0.2">
      <c r="A11" s="4"/>
      <c r="B11" s="11"/>
      <c r="C11" s="4"/>
      <c r="D11" s="4"/>
      <c r="E11" s="11"/>
      <c r="F11" s="11"/>
      <c r="G11" s="11"/>
      <c r="H11" s="11"/>
      <c r="I11" s="11"/>
      <c r="J11" s="4"/>
      <c r="K11" s="4"/>
      <c r="L11" s="4"/>
      <c r="M11" s="4"/>
      <c r="N11" s="4"/>
      <c r="O11" s="4"/>
      <c r="P11" s="4"/>
    </row>
    <row r="12" spans="1:18" x14ac:dyDescent="0.2">
      <c r="A12" s="4"/>
      <c r="B12" s="11"/>
      <c r="C12" s="4"/>
      <c r="D12" s="4"/>
      <c r="E12" s="11"/>
      <c r="F12" s="11"/>
      <c r="G12" s="11"/>
      <c r="H12" s="11"/>
      <c r="I12" s="11"/>
      <c r="J12" s="4"/>
      <c r="K12" s="4"/>
      <c r="L12" s="4"/>
      <c r="M12" s="4"/>
      <c r="N12" s="4"/>
      <c r="O12" s="4"/>
      <c r="P12" s="4"/>
    </row>
    <row r="13" spans="1:18" x14ac:dyDescent="0.2">
      <c r="A13" s="4"/>
      <c r="B13" s="11"/>
      <c r="C13" s="4"/>
      <c r="D13" s="4"/>
      <c r="E13" s="11"/>
      <c r="F13" s="11"/>
      <c r="G13" s="11"/>
      <c r="H13" s="11"/>
      <c r="I13" s="11"/>
      <c r="J13" s="4"/>
      <c r="K13" s="4"/>
      <c r="L13" s="4"/>
      <c r="M13" s="4"/>
      <c r="N13" s="4"/>
      <c r="O13" s="4"/>
      <c r="P13" s="4"/>
    </row>
    <row r="14" spans="1:18" x14ac:dyDescent="0.2">
      <c r="A14" s="4"/>
      <c r="B14" s="11"/>
      <c r="C14" s="4"/>
      <c r="D14" s="4"/>
      <c r="E14" s="11"/>
      <c r="F14" s="11"/>
      <c r="G14" s="11"/>
      <c r="H14" s="11"/>
      <c r="I14" s="11"/>
      <c r="J14" s="4"/>
      <c r="K14" s="20"/>
      <c r="L14" s="4"/>
      <c r="M14" s="4"/>
      <c r="N14" s="4"/>
      <c r="O14" s="4"/>
      <c r="P14" s="4"/>
    </row>
    <row r="15" spans="1:18" x14ac:dyDescent="0.2">
      <c r="A15" s="4"/>
      <c r="B15" s="11"/>
      <c r="C15" s="4"/>
      <c r="D15" s="4"/>
      <c r="E15" s="11"/>
      <c r="F15" s="11"/>
      <c r="G15" s="11"/>
      <c r="H15" s="11"/>
      <c r="I15" s="11"/>
      <c r="J15" s="4"/>
      <c r="K15" s="4"/>
      <c r="L15" s="4"/>
      <c r="M15" s="4"/>
      <c r="N15" s="4"/>
      <c r="O15" s="4"/>
      <c r="P15" s="4"/>
    </row>
    <row r="16" spans="1:18" x14ac:dyDescent="0.2">
      <c r="A16" s="4"/>
      <c r="B16" s="4"/>
      <c r="C16" s="4"/>
      <c r="D16" s="4"/>
      <c r="E16" s="4"/>
      <c r="F16" s="4"/>
      <c r="G16" s="4"/>
      <c r="H16" s="4"/>
      <c r="I16" s="4"/>
      <c r="J16" s="4"/>
      <c r="K16" s="4"/>
      <c r="L16" s="4"/>
      <c r="M16" s="4"/>
      <c r="N16" s="4"/>
      <c r="O16" s="4"/>
      <c r="P16" s="4"/>
    </row>
    <row r="17" spans="1:16" x14ac:dyDescent="0.2">
      <c r="A17" s="4"/>
      <c r="B17" s="4"/>
      <c r="C17" s="4"/>
      <c r="D17" s="4"/>
      <c r="E17" s="4"/>
      <c r="F17" s="4"/>
      <c r="G17" s="4"/>
      <c r="H17" s="4"/>
      <c r="I17" s="4"/>
      <c r="J17" s="4"/>
      <c r="K17" s="4"/>
      <c r="L17" s="4"/>
      <c r="M17" s="4"/>
      <c r="N17" s="4"/>
      <c r="O17" s="4"/>
      <c r="P17" s="4"/>
    </row>
    <row r="18" spans="1:16" x14ac:dyDescent="0.2">
      <c r="A18" s="4"/>
      <c r="B18" s="4"/>
      <c r="C18" s="4"/>
      <c r="D18" s="4"/>
      <c r="E18" s="4"/>
      <c r="F18" s="4"/>
      <c r="G18" s="4"/>
      <c r="H18" s="4"/>
      <c r="I18" s="4"/>
      <c r="J18" s="4"/>
      <c r="K18" s="4"/>
      <c r="L18" s="4"/>
      <c r="M18" s="4"/>
      <c r="N18" s="4"/>
      <c r="O18" s="4"/>
      <c r="P18" s="4"/>
    </row>
    <row r="19" spans="1:16" x14ac:dyDescent="0.2">
      <c r="A19" s="4"/>
      <c r="B19" s="4"/>
      <c r="C19" s="4"/>
      <c r="D19" s="4"/>
      <c r="E19" s="4"/>
      <c r="F19" s="4"/>
      <c r="G19" s="4"/>
      <c r="H19" s="4"/>
      <c r="I19" s="4"/>
      <c r="J19" s="4"/>
      <c r="K19" s="4"/>
      <c r="L19" s="4"/>
      <c r="M19" s="4"/>
      <c r="N19" s="4"/>
      <c r="O19" s="4"/>
      <c r="P19" s="4"/>
    </row>
    <row r="20" spans="1:16" x14ac:dyDescent="0.2">
      <c r="A20" s="4"/>
      <c r="B20" s="4"/>
      <c r="C20" s="4"/>
      <c r="D20" s="4"/>
      <c r="E20" s="4"/>
      <c r="F20" s="4"/>
      <c r="G20" s="4"/>
      <c r="H20" s="4"/>
      <c r="I20" s="4"/>
      <c r="J20" s="4"/>
      <c r="K20" s="4"/>
      <c r="L20" s="4"/>
      <c r="M20" s="4"/>
      <c r="N20" s="4"/>
      <c r="O20" s="4"/>
      <c r="P20" s="4"/>
    </row>
    <row r="21" spans="1:16" x14ac:dyDescent="0.2">
      <c r="A21" s="4"/>
      <c r="B21" s="4"/>
      <c r="C21" s="4"/>
      <c r="D21" s="4"/>
      <c r="E21" s="4"/>
      <c r="F21" s="4"/>
      <c r="G21" s="4"/>
      <c r="H21" s="4"/>
      <c r="I21" s="4"/>
      <c r="J21" s="4"/>
      <c r="K21" s="4"/>
      <c r="L21" s="4"/>
      <c r="M21" s="4"/>
      <c r="N21" s="4"/>
      <c r="O21" s="4"/>
      <c r="P21" s="4"/>
    </row>
    <row r="22" spans="1:16" x14ac:dyDescent="0.2">
      <c r="A22" s="4"/>
      <c r="B22" s="4"/>
      <c r="C22" s="4"/>
      <c r="D22" s="4"/>
      <c r="E22" s="4"/>
      <c r="F22" s="4"/>
      <c r="G22" s="4"/>
      <c r="H22" s="4"/>
      <c r="I22" s="4"/>
      <c r="J22" s="4"/>
      <c r="K22" s="4"/>
      <c r="L22" s="4"/>
      <c r="M22" s="4"/>
      <c r="N22" s="4"/>
      <c r="O22" s="4"/>
      <c r="P22" s="4"/>
    </row>
    <row r="23" spans="1:16" x14ac:dyDescent="0.2">
      <c r="A23" s="4"/>
      <c r="B23" s="4"/>
      <c r="C23" s="4"/>
      <c r="D23" s="4"/>
      <c r="E23" s="4"/>
      <c r="F23" s="4"/>
      <c r="G23" s="4"/>
      <c r="H23" s="4"/>
      <c r="I23" s="4"/>
      <c r="J23" s="4"/>
      <c r="K23" s="4"/>
      <c r="L23" s="4"/>
      <c r="M23" s="4"/>
      <c r="N23" s="4"/>
      <c r="O23" s="4"/>
      <c r="P23" s="4"/>
    </row>
    <row r="24" spans="1:16" x14ac:dyDescent="0.2">
      <c r="A24" s="4"/>
      <c r="B24" s="4"/>
      <c r="C24" s="4"/>
      <c r="D24" s="4"/>
      <c r="E24" s="4"/>
      <c r="F24" s="4"/>
      <c r="G24" s="4"/>
      <c r="H24" s="4"/>
      <c r="I24" s="4"/>
      <c r="J24" s="4"/>
      <c r="K24" s="4"/>
      <c r="L24" s="4"/>
      <c r="M24" s="4"/>
      <c r="N24" s="4"/>
      <c r="O24" s="4"/>
      <c r="P24" s="4"/>
    </row>
    <row r="25" spans="1:16" x14ac:dyDescent="0.2">
      <c r="A25" s="4"/>
      <c r="B25" s="4"/>
      <c r="C25" s="4"/>
      <c r="D25" s="4"/>
      <c r="E25" s="4"/>
      <c r="F25" s="4"/>
      <c r="G25" s="4"/>
      <c r="H25" s="4"/>
      <c r="I25" s="4"/>
      <c r="J25" s="4"/>
      <c r="K25" s="4"/>
      <c r="L25" s="4"/>
      <c r="M25" s="4"/>
      <c r="N25" s="4"/>
      <c r="O25" s="4"/>
      <c r="P25" s="4"/>
    </row>
    <row r="26" spans="1:16" x14ac:dyDescent="0.2">
      <c r="A26" s="4"/>
      <c r="B26" s="4"/>
      <c r="C26" s="4"/>
      <c r="D26" s="4"/>
      <c r="E26" s="4"/>
      <c r="F26" s="4"/>
      <c r="G26" s="4"/>
      <c r="H26" s="4"/>
      <c r="I26" s="4"/>
      <c r="J26" s="4"/>
      <c r="K26" s="4"/>
      <c r="L26" s="4"/>
      <c r="M26" s="4"/>
      <c r="N26" s="4"/>
      <c r="O26" s="4"/>
      <c r="P26" s="4"/>
    </row>
    <row r="27" spans="1:16" x14ac:dyDescent="0.2">
      <c r="A27" s="4"/>
      <c r="B27" s="4"/>
      <c r="C27" s="4"/>
      <c r="D27" s="4"/>
      <c r="E27" s="4"/>
      <c r="F27" s="4"/>
      <c r="G27" s="4"/>
      <c r="H27" s="4"/>
      <c r="I27" s="4"/>
      <c r="J27" s="4"/>
      <c r="K27" s="4"/>
      <c r="L27" s="4"/>
      <c r="M27" s="4"/>
      <c r="N27" s="4"/>
      <c r="O27" s="4"/>
      <c r="P27" s="4"/>
    </row>
    <row r="28" spans="1:16" x14ac:dyDescent="0.2">
      <c r="A28" s="4"/>
      <c r="B28" s="4"/>
      <c r="C28" s="4"/>
      <c r="D28" s="4"/>
      <c r="E28" s="4"/>
      <c r="F28" s="4"/>
      <c r="G28" s="4"/>
      <c r="H28" s="4"/>
      <c r="I28" s="4"/>
      <c r="J28" s="4"/>
      <c r="K28" s="4"/>
      <c r="L28" s="4"/>
      <c r="M28" s="4"/>
      <c r="N28" s="4"/>
      <c r="O28" s="4"/>
      <c r="P28" s="4"/>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row r="31" spans="1:16" x14ac:dyDescent="0.2">
      <c r="A31" s="4"/>
      <c r="B31" s="4"/>
      <c r="C31" s="4"/>
      <c r="D31" s="4"/>
      <c r="E31" s="4"/>
      <c r="F31" s="4"/>
      <c r="G31" s="4"/>
      <c r="H31" s="4"/>
      <c r="I31" s="4"/>
      <c r="J31" s="4"/>
      <c r="K31" s="4"/>
      <c r="L31" s="4"/>
      <c r="M31" s="4"/>
      <c r="N31" s="4"/>
      <c r="O31" s="4"/>
      <c r="P31" s="4"/>
    </row>
    <row r="32" spans="1:16" x14ac:dyDescent="0.2">
      <c r="A32" s="4"/>
      <c r="B32" s="4"/>
      <c r="C32" s="4"/>
      <c r="D32" s="4"/>
      <c r="E32" s="4"/>
      <c r="F32" s="4"/>
      <c r="G32" s="4"/>
      <c r="H32" s="4"/>
      <c r="I32" s="4"/>
      <c r="J32" s="4"/>
      <c r="K32" s="4"/>
      <c r="L32" s="4"/>
      <c r="M32" s="4"/>
      <c r="N32" s="4"/>
      <c r="O32" s="4"/>
      <c r="P32" s="4"/>
    </row>
    <row r="33" spans="1:16" x14ac:dyDescent="0.2">
      <c r="A33" s="4"/>
      <c r="B33" s="4"/>
      <c r="C33" s="4"/>
      <c r="D33" s="4"/>
      <c r="E33" s="4"/>
      <c r="F33" s="4"/>
      <c r="G33" s="4"/>
      <c r="H33" s="4"/>
      <c r="I33" s="4"/>
      <c r="J33" s="4"/>
      <c r="K33" s="4"/>
      <c r="L33" s="4"/>
      <c r="M33" s="4"/>
      <c r="N33" s="4"/>
      <c r="O33" s="4"/>
      <c r="P33" s="4"/>
    </row>
    <row r="34" spans="1:16" x14ac:dyDescent="0.2">
      <c r="A34" s="4"/>
      <c r="B34" s="4"/>
      <c r="C34" s="4"/>
      <c r="D34" s="4"/>
      <c r="E34" s="4"/>
      <c r="F34" s="4"/>
      <c r="G34" s="4"/>
      <c r="H34" s="4"/>
      <c r="I34" s="4"/>
      <c r="J34" s="4"/>
      <c r="K34" s="4"/>
      <c r="L34" s="4"/>
      <c r="M34" s="4"/>
      <c r="N34" s="4"/>
      <c r="O34" s="4"/>
      <c r="P34" s="4"/>
    </row>
    <row r="35" spans="1:16" x14ac:dyDescent="0.2">
      <c r="A35" s="4"/>
      <c r="B35" s="4"/>
      <c r="C35" s="4"/>
      <c r="D35" s="4"/>
      <c r="E35" s="4"/>
      <c r="F35" s="4"/>
      <c r="G35" s="4"/>
      <c r="H35" s="4"/>
      <c r="I35" s="4"/>
      <c r="J35" s="4"/>
      <c r="K35" s="4"/>
      <c r="L35" s="4"/>
      <c r="M35" s="4"/>
      <c r="N35" s="4"/>
      <c r="O35" s="4"/>
      <c r="P35" s="4"/>
    </row>
    <row r="36" spans="1:16" x14ac:dyDescent="0.2">
      <c r="A36" s="4"/>
      <c r="B36" s="4"/>
      <c r="C36" s="4"/>
      <c r="D36" s="4"/>
      <c r="E36" s="4"/>
      <c r="F36" s="4"/>
      <c r="G36" s="4"/>
      <c r="H36" s="4"/>
      <c r="I36" s="4"/>
      <c r="J36" s="4"/>
      <c r="K36" s="4"/>
      <c r="L36" s="4"/>
      <c r="M36" s="4"/>
      <c r="N36" s="4"/>
      <c r="O36" s="4"/>
      <c r="P36" s="4"/>
    </row>
    <row r="37" spans="1:16" x14ac:dyDescent="0.2">
      <c r="A37" s="4"/>
      <c r="B37" s="4"/>
      <c r="C37" s="4"/>
      <c r="D37" s="4"/>
      <c r="E37" s="4"/>
      <c r="F37" s="4"/>
      <c r="G37" s="4"/>
      <c r="H37" s="4"/>
      <c r="I37" s="4"/>
      <c r="J37" s="4"/>
      <c r="K37" s="4"/>
      <c r="L37" s="4"/>
      <c r="M37" s="4"/>
      <c r="N37" s="4"/>
      <c r="O37" s="4"/>
      <c r="P37" s="4"/>
    </row>
    <row r="38" spans="1:16" x14ac:dyDescent="0.2">
      <c r="A38" s="4"/>
      <c r="B38" s="4"/>
      <c r="C38" s="4"/>
      <c r="D38" s="4"/>
      <c r="E38" s="4"/>
      <c r="F38" s="4"/>
      <c r="G38" s="4"/>
      <c r="H38" s="4"/>
      <c r="I38" s="4"/>
      <c r="J38" s="4"/>
      <c r="K38" s="4"/>
      <c r="L38" s="4"/>
      <c r="M38" s="4"/>
      <c r="N38" s="4"/>
      <c r="O38" s="4"/>
      <c r="P38" s="4"/>
    </row>
    <row r="39" spans="1:16" x14ac:dyDescent="0.2">
      <c r="A39" s="4"/>
      <c r="B39" s="4"/>
      <c r="C39" s="4"/>
      <c r="D39" s="4"/>
      <c r="E39" s="4"/>
      <c r="F39" s="4"/>
      <c r="G39" s="4"/>
      <c r="H39" s="4"/>
      <c r="I39" s="4"/>
      <c r="J39" s="4"/>
      <c r="K39" s="4"/>
      <c r="L39" s="4"/>
      <c r="M39" s="4"/>
      <c r="N39" s="4"/>
      <c r="O39" s="4"/>
      <c r="P39" s="4"/>
    </row>
    <row r="40" spans="1:16" x14ac:dyDescent="0.2">
      <c r="A40" s="4"/>
      <c r="B40" s="4"/>
      <c r="C40" s="4"/>
      <c r="D40" s="4"/>
      <c r="E40" s="4"/>
      <c r="F40" s="4"/>
      <c r="G40" s="4"/>
      <c r="H40" s="4"/>
      <c r="I40" s="4"/>
      <c r="J40" s="4"/>
      <c r="K40" s="4"/>
      <c r="L40" s="4"/>
      <c r="M40" s="4"/>
      <c r="N40" s="4"/>
      <c r="O40" s="4"/>
      <c r="P40" s="4"/>
    </row>
    <row r="41" spans="1:16" x14ac:dyDescent="0.2">
      <c r="A41" s="4"/>
      <c r="B41" s="4"/>
      <c r="C41" s="4"/>
      <c r="D41" s="4"/>
      <c r="E41" s="4"/>
      <c r="F41" s="4"/>
      <c r="G41" s="4"/>
      <c r="H41" s="4"/>
      <c r="I41" s="4"/>
      <c r="J41" s="4"/>
      <c r="K41" s="4"/>
      <c r="L41" s="4"/>
      <c r="M41" s="4"/>
      <c r="N41" s="4"/>
      <c r="O41" s="4"/>
      <c r="P41" s="4"/>
    </row>
    <row r="42" spans="1:16" x14ac:dyDescent="0.2">
      <c r="A42" s="4"/>
      <c r="B42" s="4"/>
      <c r="C42" s="4"/>
      <c r="D42" s="4"/>
      <c r="E42" s="4"/>
      <c r="F42" s="4"/>
      <c r="G42" s="4"/>
      <c r="H42" s="4"/>
      <c r="I42" s="4"/>
      <c r="J42" s="4"/>
      <c r="K42" s="4"/>
      <c r="L42" s="4"/>
      <c r="M42" s="4"/>
      <c r="N42" s="4"/>
      <c r="O42" s="4"/>
      <c r="P42" s="4"/>
    </row>
    <row r="43" spans="1:16" x14ac:dyDescent="0.2">
      <c r="A43" s="4"/>
      <c r="B43" s="4"/>
      <c r="C43" s="4"/>
      <c r="D43" s="4"/>
      <c r="E43" s="4"/>
      <c r="F43" s="4"/>
      <c r="G43" s="4"/>
      <c r="H43" s="4"/>
      <c r="I43" s="4"/>
      <c r="J43" s="4"/>
      <c r="K43" s="4"/>
      <c r="L43" s="4"/>
      <c r="M43" s="4"/>
      <c r="N43" s="4"/>
      <c r="O43" s="4"/>
      <c r="P43" s="4"/>
    </row>
    <row r="44" spans="1:16" x14ac:dyDescent="0.2">
      <c r="A44" s="4"/>
      <c r="B44" s="4"/>
      <c r="C44" s="4"/>
      <c r="D44" s="4"/>
      <c r="E44" s="4"/>
      <c r="F44" s="4"/>
      <c r="G44" s="4"/>
      <c r="H44" s="4"/>
      <c r="I44" s="4"/>
      <c r="J44" s="4"/>
      <c r="K44" s="4"/>
      <c r="L44" s="4"/>
      <c r="M44" s="4"/>
      <c r="N44" s="4"/>
      <c r="O44" s="4"/>
      <c r="P44" s="4"/>
    </row>
    <row r="45" spans="1:16" x14ac:dyDescent="0.2">
      <c r="A45" s="4"/>
      <c r="B45" s="4"/>
      <c r="C45" s="4"/>
      <c r="D45" s="4"/>
      <c r="E45" s="4"/>
      <c r="F45" s="4"/>
      <c r="G45" s="4"/>
      <c r="H45" s="4"/>
      <c r="I45" s="4"/>
      <c r="J45" s="4"/>
      <c r="K45" s="4"/>
      <c r="L45" s="4"/>
      <c r="M45" s="4"/>
      <c r="N45" s="4"/>
      <c r="O45" s="4"/>
      <c r="P45" s="4"/>
    </row>
    <row r="46" spans="1:16" x14ac:dyDescent="0.2">
      <c r="A46" s="4"/>
      <c r="B46" s="4"/>
      <c r="C46" s="4"/>
      <c r="D46" s="4"/>
      <c r="E46" s="4"/>
      <c r="F46" s="4"/>
      <c r="G46" s="4"/>
      <c r="H46" s="4"/>
      <c r="I46" s="4"/>
      <c r="J46" s="4"/>
      <c r="K46" s="4"/>
      <c r="L46" s="4"/>
      <c r="M46" s="4"/>
      <c r="N46" s="4"/>
      <c r="O46" s="4"/>
      <c r="P46" s="4"/>
    </row>
    <row r="47" spans="1:16" x14ac:dyDescent="0.2">
      <c r="A47" s="4"/>
      <c r="B47" s="4"/>
      <c r="C47" s="4"/>
      <c r="D47" s="4"/>
      <c r="E47" s="4"/>
      <c r="F47" s="4"/>
      <c r="G47" s="4"/>
      <c r="H47" s="4"/>
      <c r="I47" s="4"/>
      <c r="J47" s="4"/>
      <c r="K47" s="4"/>
      <c r="L47" s="4"/>
      <c r="M47" s="4"/>
      <c r="N47" s="4"/>
      <c r="O47" s="4"/>
      <c r="P47" s="4"/>
    </row>
    <row r="48" spans="1:16" x14ac:dyDescent="0.2">
      <c r="A48" s="4"/>
      <c r="B48" s="4"/>
      <c r="C48" s="4"/>
      <c r="D48" s="4"/>
      <c r="E48" s="4"/>
      <c r="F48" s="4"/>
      <c r="G48" s="4"/>
      <c r="H48" s="4"/>
      <c r="I48" s="4"/>
      <c r="J48" s="4"/>
      <c r="K48" s="4"/>
      <c r="L48" s="4"/>
      <c r="M48" s="4"/>
      <c r="N48" s="4"/>
      <c r="O48" s="4"/>
      <c r="P48" s="4"/>
    </row>
    <row r="49" spans="1:16" x14ac:dyDescent="0.2">
      <c r="A49" s="4"/>
      <c r="B49" s="4"/>
      <c r="C49" s="4"/>
      <c r="D49" s="4"/>
      <c r="E49" s="4"/>
      <c r="F49" s="4"/>
      <c r="G49" s="4"/>
      <c r="H49" s="4"/>
      <c r="I49" s="4"/>
      <c r="J49" s="4"/>
      <c r="K49" s="4"/>
      <c r="L49" s="4"/>
      <c r="M49" s="4"/>
      <c r="N49" s="4"/>
      <c r="O49" s="4"/>
      <c r="P49" s="4"/>
    </row>
    <row r="50" spans="1:16" x14ac:dyDescent="0.2">
      <c r="A50" s="4"/>
      <c r="B50" s="4"/>
      <c r="C50" s="4"/>
      <c r="D50" s="4"/>
      <c r="E50" s="4"/>
      <c r="F50" s="4"/>
      <c r="G50" s="4"/>
      <c r="H50" s="4"/>
      <c r="I50" s="4"/>
      <c r="J50" s="4"/>
      <c r="K50" s="4"/>
      <c r="L50" s="4"/>
      <c r="M50" s="4"/>
      <c r="N50" s="4"/>
      <c r="O50" s="4"/>
      <c r="P50" s="4"/>
    </row>
    <row r="51" spans="1:16" x14ac:dyDescent="0.2">
      <c r="K51" s="12"/>
    </row>
  </sheetData>
  <mergeCells count="2">
    <mergeCell ref="A2:A7"/>
    <mergeCell ref="G2:G4"/>
  </mergeCells>
  <dataValidations count="1">
    <dataValidation type="list" allowBlank="1" showInputMessage="1" showErrorMessage="1" sqref="J2:J9">
      <formula1>"רווחה, חינוך, בריאות"</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
  <sheetViews>
    <sheetView rightToLeft="1" zoomScale="80" zoomScaleNormal="80" workbookViewId="0">
      <selection activeCell="B11" sqref="B11"/>
    </sheetView>
  </sheetViews>
  <sheetFormatPr defaultColWidth="17.875" defaultRowHeight="16.5" x14ac:dyDescent="0.2"/>
  <cols>
    <col min="1" max="1" width="25.875" style="1" customWidth="1"/>
    <col min="2" max="2" width="35.25" style="1" customWidth="1"/>
    <col min="3" max="3" width="9.25" style="1" customWidth="1"/>
    <col min="4" max="4" width="11.25" style="31" customWidth="1"/>
    <col min="5" max="7" width="12.125" style="31" customWidth="1"/>
    <col min="8" max="8" width="12.125" style="3" customWidth="1"/>
    <col min="9" max="9" width="33" style="1" customWidth="1"/>
    <col min="10" max="16384" width="17.875" style="1"/>
  </cols>
  <sheetData>
    <row r="1" spans="1:12" s="15" customFormat="1" ht="66" x14ac:dyDescent="0.2">
      <c r="A1" s="18" t="s">
        <v>0</v>
      </c>
      <c r="B1" s="13" t="s">
        <v>4</v>
      </c>
      <c r="C1" s="13" t="s">
        <v>15</v>
      </c>
      <c r="D1" s="13" t="s">
        <v>10</v>
      </c>
      <c r="E1" s="13" t="s">
        <v>11</v>
      </c>
      <c r="F1" s="13" t="s">
        <v>12</v>
      </c>
      <c r="G1" s="13" t="s">
        <v>13</v>
      </c>
      <c r="H1" s="13" t="s">
        <v>9</v>
      </c>
      <c r="I1" s="13" t="s">
        <v>5</v>
      </c>
      <c r="J1" s="14"/>
      <c r="K1" s="14"/>
      <c r="L1" s="14"/>
    </row>
    <row r="2" spans="1:12" ht="66" x14ac:dyDescent="0.2">
      <c r="A2" s="59" t="s">
        <v>25</v>
      </c>
      <c r="B2" s="25" t="s">
        <v>28</v>
      </c>
      <c r="C2" s="6" t="s">
        <v>7</v>
      </c>
      <c r="D2" s="27" t="s">
        <v>20</v>
      </c>
      <c r="E2" s="28" t="s">
        <v>20</v>
      </c>
      <c r="F2" s="29" t="s">
        <v>20</v>
      </c>
      <c r="G2" s="29" t="s">
        <v>20</v>
      </c>
      <c r="H2" s="26">
        <v>58000</v>
      </c>
      <c r="I2" s="7" t="s">
        <v>27</v>
      </c>
      <c r="J2" s="5"/>
    </row>
    <row r="3" spans="1:12" x14ac:dyDescent="0.2">
      <c r="A3" s="6"/>
      <c r="B3" s="8"/>
      <c r="C3" s="8"/>
      <c r="D3" s="30"/>
      <c r="E3" s="30"/>
      <c r="F3" s="30"/>
      <c r="G3" s="30"/>
      <c r="H3" s="19">
        <f>SUM(H2:H2)</f>
        <v>58000</v>
      </c>
      <c r="I3" s="8"/>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3" ma:contentTypeDescription="צור מסמך חדש." ma:contentTypeScope="" ma:versionID="1a1d6b0ef525393e7894b16d4460c5a3">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d716b84a08bc42e1e3274be5abe2b979"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B0A6F8-9EB4-4D1E-9CBA-7C5B7C7989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20EA79-D972-42D7-8855-564E1DA60AD3}">
  <ds:schemaRefs>
    <ds:schemaRef ds:uri="http://schemas.microsoft.com/office/2006/documentManagement/types"/>
    <ds:schemaRef ds:uri="ec432123-da0d-440b-9250-5e5fc44f50f2"/>
    <ds:schemaRef ds:uri="http://purl.org/dc/elements/1.1/"/>
    <ds:schemaRef ds:uri="http://schemas.microsoft.com/office/infopath/2007/PartnerControls"/>
    <ds:schemaRef ds:uri="http://purl.org/dc/terms/"/>
    <ds:schemaRef ds:uri="http://schemas.openxmlformats.org/package/2006/metadata/core-properties"/>
    <ds:schemaRef ds:uri="18972e02-aacb-48eb-940f-4552ce181d09"/>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C392C75-57A8-42EB-A9A3-78AF4B387B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רשות</vt:lpstr>
      <vt:lpstr>הורים</vt:lpstr>
      <vt:lpstr>אנשי מקצוע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 Feuchtwanger</dc:creator>
  <cp:lastModifiedBy>Rotem Azar Eliyahu</cp:lastModifiedBy>
  <cp:lastPrinted>2019-09-08T13:20:11Z</cp:lastPrinted>
  <dcterms:created xsi:type="dcterms:W3CDTF">2019-07-31T14:03:17Z</dcterms:created>
  <dcterms:modified xsi:type="dcterms:W3CDTF">2020-05-14T07:54:34Z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